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<sst xmlns="http://schemas.openxmlformats.org/spreadsheetml/2006/main" count="35" uniqueCount="35">
  <si>
    <r>
      <rPr>
        <b/>
        <sz val="20"/>
        <color theme="1"/>
        <rFont val="宋体"/>
        <charset val="134"/>
        <scheme val="minor"/>
      </rPr>
      <t xml:space="preserve">古城镇镇各村“防贫保”缴纳情况
</t>
    </r>
    <r>
      <rPr>
        <b/>
        <sz val="14"/>
        <color theme="1"/>
        <rFont val="宋体"/>
        <charset val="134"/>
        <scheme val="minor"/>
      </rPr>
      <t>（2021年10月8日）</t>
    </r>
  </si>
  <si>
    <t>序号</t>
  </si>
  <si>
    <t>地区</t>
  </si>
  <si>
    <t>户籍
人口</t>
  </si>
  <si>
    <t>缴纳
人数</t>
  </si>
  <si>
    <t>缴纳
金额</t>
  </si>
  <si>
    <t>脱贫
享受政策人数</t>
  </si>
  <si>
    <t>突发
严重
困难户</t>
  </si>
  <si>
    <t>未投保人数</t>
  </si>
  <si>
    <t>白家营村</t>
  </si>
  <si>
    <t>北斗林盖村</t>
  </si>
  <si>
    <t>保号营村</t>
  </si>
  <si>
    <t>东湾村</t>
  </si>
  <si>
    <t>满水井村</t>
  </si>
  <si>
    <t>永圣域村</t>
  </si>
  <si>
    <t>韭菜滩村</t>
  </si>
  <si>
    <t>北台基村</t>
  </si>
  <si>
    <t>西云寿村</t>
  </si>
  <si>
    <t>西黑沙图村</t>
  </si>
  <si>
    <t>什力邓村</t>
  </si>
  <si>
    <t>缸房沟村</t>
  </si>
  <si>
    <t>南崞县营村</t>
  </si>
  <si>
    <t>乔富营村</t>
  </si>
  <si>
    <t>东云寿村</t>
  </si>
  <si>
    <t>南台基村</t>
  </si>
  <si>
    <t>北崞县营村</t>
  </si>
  <si>
    <t>张宗圐圙村</t>
  </si>
  <si>
    <t>南的力图村</t>
  </si>
  <si>
    <t>南园子村</t>
  </si>
  <si>
    <t>一间房村</t>
  </si>
  <si>
    <t>古城村</t>
  </si>
  <si>
    <t>南斗林盖村</t>
  </si>
  <si>
    <t>塔布板申村</t>
  </si>
  <si>
    <t>什力圪图村</t>
  </si>
  <si>
    <t>古城镇汇总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</si>
</sst>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topLeftCell="A10" workbookViewId="0">
      <selection activeCell="H31" sqref="H31"/>
    </sheetView>
  </sheetViews>
  <sheetFormatPr defaultColWidth="9" defaultRowHeight="13.5" outlineLevelCol="7"/>
  <cols>
    <col min="1" max="1" width="8" customWidth="1"/>
    <col min="2" max="2" width="20.125" customWidth="1"/>
    <col min="3" max="3" width="10.25" customWidth="1"/>
    <col min="4" max="4" width="16.125" customWidth="1"/>
    <col min="5" max="5" width="12.5" customWidth="1"/>
    <col min="6" max="6" width="11" customWidth="1"/>
    <col min="7" max="8" width="10.875" customWidth="1"/>
  </cols>
  <sheetData>
    <row r="1" ht="6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76" customHeight="1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2.5" spans="1:8">
      <c r="A3" s="7">
        <v>1</v>
      </c>
      <c r="B3" s="7" t="s">
        <v>9</v>
      </c>
      <c r="C3" s="7">
        <v>790</v>
      </c>
      <c r="D3" s="7">
        <v>684</v>
      </c>
      <c r="E3" s="7">
        <f>D3*5</f>
        <v>3420</v>
      </c>
      <c r="F3" s="7">
        <v>8</v>
      </c>
      <c r="G3" s="7">
        <v>0</v>
      </c>
      <c r="H3" s="7">
        <f>C3-D3-F3-G3</f>
        <v>98</v>
      </c>
    </row>
    <row r="4" s="1" customFormat="1" ht="22.5" spans="1:8">
      <c r="A4" s="7">
        <v>2</v>
      </c>
      <c r="B4" s="7" t="s">
        <v>10</v>
      </c>
      <c r="C4" s="7">
        <v>750</v>
      </c>
      <c r="D4" s="7">
        <v>664</v>
      </c>
      <c r="E4" s="7">
        <f t="shared" ref="E4:E27" si="0">D4*5</f>
        <v>3320</v>
      </c>
      <c r="F4" s="7">
        <v>12</v>
      </c>
      <c r="G4" s="7">
        <v>1</v>
      </c>
      <c r="H4" s="7">
        <f t="shared" ref="H4:H27" si="1">C4-D4-F4-G4</f>
        <v>73</v>
      </c>
    </row>
    <row r="5" s="1" customFormat="1" ht="22.5" spans="1:8">
      <c r="A5" s="7">
        <v>3</v>
      </c>
      <c r="B5" s="7" t="s">
        <v>11</v>
      </c>
      <c r="C5" s="7">
        <v>1273</v>
      </c>
      <c r="D5" s="7">
        <v>990</v>
      </c>
      <c r="E5" s="7">
        <f t="shared" si="0"/>
        <v>4950</v>
      </c>
      <c r="F5" s="7">
        <v>25</v>
      </c>
      <c r="G5" s="7">
        <v>0</v>
      </c>
      <c r="H5" s="7">
        <f t="shared" si="1"/>
        <v>258</v>
      </c>
    </row>
    <row r="6" s="1" customFormat="1" ht="22.5" spans="1:8">
      <c r="A6" s="7">
        <v>4</v>
      </c>
      <c r="B6" s="7" t="s">
        <v>12</v>
      </c>
      <c r="C6" s="7">
        <v>728</v>
      </c>
      <c r="D6" s="7">
        <v>536</v>
      </c>
      <c r="E6" s="7">
        <f t="shared" si="0"/>
        <v>2680</v>
      </c>
      <c r="F6" s="7">
        <v>9</v>
      </c>
      <c r="G6" s="7">
        <v>0</v>
      </c>
      <c r="H6" s="7">
        <f t="shared" si="1"/>
        <v>183</v>
      </c>
    </row>
    <row r="7" s="1" customFormat="1" ht="22.5" spans="1:8">
      <c r="A7" s="7">
        <v>5</v>
      </c>
      <c r="B7" s="7" t="s">
        <v>13</v>
      </c>
      <c r="C7" s="7">
        <v>255</v>
      </c>
      <c r="D7" s="7">
        <v>200</v>
      </c>
      <c r="E7" s="7">
        <f t="shared" si="0"/>
        <v>1000</v>
      </c>
      <c r="F7" s="7">
        <v>0</v>
      </c>
      <c r="G7" s="7">
        <v>0</v>
      </c>
      <c r="H7" s="7">
        <f t="shared" si="1"/>
        <v>55</v>
      </c>
    </row>
    <row r="8" s="1" customFormat="1" ht="22.5" spans="1:8">
      <c r="A8" s="7">
        <v>6</v>
      </c>
      <c r="B8" s="7" t="s">
        <v>14</v>
      </c>
      <c r="C8" s="7">
        <v>1378</v>
      </c>
      <c r="D8" s="7">
        <v>997</v>
      </c>
      <c r="E8" s="7">
        <f t="shared" si="0"/>
        <v>4985</v>
      </c>
      <c r="F8" s="7">
        <v>9</v>
      </c>
      <c r="G8" s="7">
        <v>0</v>
      </c>
      <c r="H8" s="7">
        <f t="shared" si="1"/>
        <v>372</v>
      </c>
    </row>
    <row r="9" s="1" customFormat="1" ht="22.5" spans="1:8">
      <c r="A9" s="7">
        <v>7</v>
      </c>
      <c r="B9" s="7" t="s">
        <v>15</v>
      </c>
      <c r="C9" s="7">
        <v>544</v>
      </c>
      <c r="D9" s="7">
        <v>368</v>
      </c>
      <c r="E9" s="7">
        <f t="shared" si="0"/>
        <v>1840</v>
      </c>
      <c r="F9" s="7">
        <v>0</v>
      </c>
      <c r="G9" s="7">
        <v>0</v>
      </c>
      <c r="H9" s="7">
        <f t="shared" si="1"/>
        <v>176</v>
      </c>
    </row>
    <row r="10" s="1" customFormat="1" ht="22.5" spans="1:8">
      <c r="A10" s="7">
        <v>8</v>
      </c>
      <c r="B10" s="7" t="s">
        <v>16</v>
      </c>
      <c r="C10" s="7">
        <v>733</v>
      </c>
      <c r="D10" s="7">
        <v>542</v>
      </c>
      <c r="E10" s="7">
        <f t="shared" si="0"/>
        <v>2710</v>
      </c>
      <c r="F10" s="7">
        <v>14</v>
      </c>
      <c r="G10" s="7">
        <v>0</v>
      </c>
      <c r="H10" s="7">
        <f t="shared" si="1"/>
        <v>177</v>
      </c>
    </row>
    <row r="11" s="1" customFormat="1" ht="22.5" spans="1:8">
      <c r="A11" s="7">
        <v>9</v>
      </c>
      <c r="B11" s="7" t="s">
        <v>17</v>
      </c>
      <c r="C11" s="7">
        <v>1792</v>
      </c>
      <c r="D11" s="7">
        <v>1357</v>
      </c>
      <c r="E11" s="7">
        <f t="shared" si="0"/>
        <v>6785</v>
      </c>
      <c r="F11" s="7">
        <v>22</v>
      </c>
      <c r="G11" s="7">
        <v>0</v>
      </c>
      <c r="H11" s="7">
        <f t="shared" si="1"/>
        <v>413</v>
      </c>
    </row>
    <row r="12" s="1" customFormat="1" ht="22.5" spans="1:8">
      <c r="A12" s="7">
        <v>10</v>
      </c>
      <c r="B12" s="7" t="s">
        <v>18</v>
      </c>
      <c r="C12" s="7">
        <v>1065</v>
      </c>
      <c r="D12" s="7">
        <v>956</v>
      </c>
      <c r="E12" s="7">
        <f t="shared" si="0"/>
        <v>4780</v>
      </c>
      <c r="F12" s="7">
        <v>13</v>
      </c>
      <c r="G12" s="7">
        <v>0</v>
      </c>
      <c r="H12" s="7">
        <f t="shared" si="1"/>
        <v>96</v>
      </c>
    </row>
    <row r="13" s="1" customFormat="1" ht="22.5" spans="1:8">
      <c r="A13" s="7">
        <v>11</v>
      </c>
      <c r="B13" s="7" t="s">
        <v>19</v>
      </c>
      <c r="C13" s="7">
        <v>1470</v>
      </c>
      <c r="D13" s="7">
        <v>881</v>
      </c>
      <c r="E13" s="7">
        <f t="shared" si="0"/>
        <v>4405</v>
      </c>
      <c r="F13" s="7">
        <v>18</v>
      </c>
      <c r="G13" s="7">
        <v>0</v>
      </c>
      <c r="H13" s="7">
        <f t="shared" si="1"/>
        <v>571</v>
      </c>
    </row>
    <row r="14" s="1" customFormat="1" ht="22.5" spans="1:8">
      <c r="A14" s="7">
        <v>12</v>
      </c>
      <c r="B14" s="7" t="s">
        <v>20</v>
      </c>
      <c r="C14" s="7">
        <v>958</v>
      </c>
      <c r="D14" s="7">
        <v>747</v>
      </c>
      <c r="E14" s="7">
        <f t="shared" si="0"/>
        <v>3735</v>
      </c>
      <c r="F14" s="7">
        <v>11</v>
      </c>
      <c r="G14" s="7">
        <v>0</v>
      </c>
      <c r="H14" s="7">
        <f t="shared" si="1"/>
        <v>200</v>
      </c>
    </row>
    <row r="15" s="1" customFormat="1" ht="22.5" spans="1:8">
      <c r="A15" s="7">
        <v>13</v>
      </c>
      <c r="B15" s="7" t="s">
        <v>21</v>
      </c>
      <c r="C15" s="7">
        <v>1210</v>
      </c>
      <c r="D15" s="7">
        <v>755</v>
      </c>
      <c r="E15" s="7">
        <f t="shared" si="0"/>
        <v>3775</v>
      </c>
      <c r="F15" s="7">
        <v>38</v>
      </c>
      <c r="G15" s="7">
        <v>0</v>
      </c>
      <c r="H15" s="7">
        <f t="shared" si="1"/>
        <v>417</v>
      </c>
    </row>
    <row r="16" s="1" customFormat="1" ht="22.5" spans="1:8">
      <c r="A16" s="7">
        <v>14</v>
      </c>
      <c r="B16" s="7" t="s">
        <v>22</v>
      </c>
      <c r="C16" s="7">
        <v>1607</v>
      </c>
      <c r="D16" s="7">
        <v>1104</v>
      </c>
      <c r="E16" s="7">
        <f t="shared" si="0"/>
        <v>5520</v>
      </c>
      <c r="F16" s="7">
        <v>12</v>
      </c>
      <c r="G16" s="7">
        <v>0</v>
      </c>
      <c r="H16" s="7">
        <f t="shared" si="1"/>
        <v>491</v>
      </c>
    </row>
    <row r="17" s="1" customFormat="1" ht="22.5" spans="1:8">
      <c r="A17" s="7">
        <v>15</v>
      </c>
      <c r="B17" s="7" t="s">
        <v>23</v>
      </c>
      <c r="C17" s="7">
        <v>876</v>
      </c>
      <c r="D17" s="7">
        <v>605</v>
      </c>
      <c r="E17" s="7">
        <f t="shared" si="0"/>
        <v>3025</v>
      </c>
      <c r="F17" s="7">
        <v>28</v>
      </c>
      <c r="G17" s="7">
        <v>0</v>
      </c>
      <c r="H17" s="7">
        <f t="shared" si="1"/>
        <v>243</v>
      </c>
    </row>
    <row r="18" s="1" customFormat="1" ht="22.5" spans="1:8">
      <c r="A18" s="7">
        <v>16</v>
      </c>
      <c r="B18" s="7" t="s">
        <v>24</v>
      </c>
      <c r="C18" s="7">
        <v>831</v>
      </c>
      <c r="D18" s="7">
        <v>528</v>
      </c>
      <c r="E18" s="7">
        <f t="shared" si="0"/>
        <v>2640</v>
      </c>
      <c r="F18" s="7">
        <v>4</v>
      </c>
      <c r="G18" s="7">
        <v>0</v>
      </c>
      <c r="H18" s="7">
        <f t="shared" si="1"/>
        <v>299</v>
      </c>
    </row>
    <row r="19" s="1" customFormat="1" ht="22.5" spans="1:8">
      <c r="A19" s="7">
        <v>17</v>
      </c>
      <c r="B19" s="7" t="s">
        <v>25</v>
      </c>
      <c r="C19" s="7">
        <v>564</v>
      </c>
      <c r="D19" s="7">
        <v>370</v>
      </c>
      <c r="E19" s="7">
        <f t="shared" si="0"/>
        <v>1850</v>
      </c>
      <c r="F19" s="7">
        <v>6</v>
      </c>
      <c r="G19" s="7">
        <v>0</v>
      </c>
      <c r="H19" s="7">
        <f t="shared" si="1"/>
        <v>188</v>
      </c>
    </row>
    <row r="20" s="1" customFormat="1" ht="22.5" spans="1:8">
      <c r="A20" s="7">
        <v>18</v>
      </c>
      <c r="B20" s="7" t="s">
        <v>26</v>
      </c>
      <c r="C20" s="7">
        <v>759</v>
      </c>
      <c r="D20" s="7">
        <v>471</v>
      </c>
      <c r="E20" s="7">
        <f t="shared" si="0"/>
        <v>2355</v>
      </c>
      <c r="F20" s="7">
        <v>17</v>
      </c>
      <c r="G20" s="7">
        <v>0</v>
      </c>
      <c r="H20" s="7">
        <f t="shared" si="1"/>
        <v>271</v>
      </c>
    </row>
    <row r="21" s="2" customFormat="1" ht="22.5" spans="1:8">
      <c r="A21" s="8">
        <v>19</v>
      </c>
      <c r="B21" s="8" t="s">
        <v>27</v>
      </c>
      <c r="C21" s="8">
        <v>960</v>
      </c>
      <c r="D21" s="8">
        <v>610</v>
      </c>
      <c r="E21" s="7">
        <f t="shared" si="0"/>
        <v>3050</v>
      </c>
      <c r="F21" s="8">
        <v>2</v>
      </c>
      <c r="G21" s="7">
        <v>0</v>
      </c>
      <c r="H21" s="7">
        <f t="shared" si="1"/>
        <v>348</v>
      </c>
    </row>
    <row r="22" s="2" customFormat="1" ht="22.5" spans="1:8">
      <c r="A22" s="8">
        <v>20</v>
      </c>
      <c r="B22" s="8" t="s">
        <v>28</v>
      </c>
      <c r="C22" s="8">
        <v>1493</v>
      </c>
      <c r="D22" s="8">
        <v>973</v>
      </c>
      <c r="E22" s="7">
        <f t="shared" si="0"/>
        <v>4865</v>
      </c>
      <c r="F22" s="8">
        <v>21</v>
      </c>
      <c r="G22" s="7">
        <v>0</v>
      </c>
      <c r="H22" s="7">
        <f t="shared" si="1"/>
        <v>499</v>
      </c>
    </row>
    <row r="23" s="2" customFormat="1" ht="22.5" spans="1:8">
      <c r="A23" s="8">
        <v>21</v>
      </c>
      <c r="B23" s="8" t="s">
        <v>29</v>
      </c>
      <c r="C23" s="8">
        <v>698</v>
      </c>
      <c r="D23" s="8">
        <v>460</v>
      </c>
      <c r="E23" s="7">
        <f t="shared" si="0"/>
        <v>2300</v>
      </c>
      <c r="F23" s="8">
        <v>1</v>
      </c>
      <c r="G23" s="7">
        <v>0</v>
      </c>
      <c r="H23" s="7">
        <f t="shared" si="1"/>
        <v>237</v>
      </c>
    </row>
    <row r="24" s="2" customFormat="1" ht="22.5" spans="1:8">
      <c r="A24" s="8">
        <v>22</v>
      </c>
      <c r="B24" s="8" t="s">
        <v>30</v>
      </c>
      <c r="C24" s="8">
        <v>1456</v>
      </c>
      <c r="D24" s="8">
        <v>781</v>
      </c>
      <c r="E24" s="7">
        <f t="shared" si="0"/>
        <v>3905</v>
      </c>
      <c r="F24" s="8">
        <v>27</v>
      </c>
      <c r="G24" s="7">
        <v>0</v>
      </c>
      <c r="H24" s="7">
        <f t="shared" si="1"/>
        <v>648</v>
      </c>
    </row>
    <row r="25" s="2" customFormat="1" ht="22.5" spans="1:8">
      <c r="A25" s="8">
        <v>23</v>
      </c>
      <c r="B25" s="8" t="s">
        <v>31</v>
      </c>
      <c r="C25" s="8">
        <v>494</v>
      </c>
      <c r="D25" s="8">
        <v>300</v>
      </c>
      <c r="E25" s="7">
        <f t="shared" si="0"/>
        <v>1500</v>
      </c>
      <c r="F25" s="8">
        <v>3</v>
      </c>
      <c r="G25" s="7">
        <v>0</v>
      </c>
      <c r="H25" s="7">
        <f t="shared" si="1"/>
        <v>191</v>
      </c>
    </row>
    <row r="26" s="2" customFormat="1" ht="22.5" spans="1:8">
      <c r="A26" s="8">
        <v>24</v>
      </c>
      <c r="B26" s="8" t="s">
        <v>32</v>
      </c>
      <c r="C26" s="8">
        <v>860</v>
      </c>
      <c r="D26" s="8">
        <v>434</v>
      </c>
      <c r="E26" s="7">
        <f t="shared" si="0"/>
        <v>2170</v>
      </c>
      <c r="F26" s="8">
        <v>4</v>
      </c>
      <c r="G26" s="7">
        <v>0</v>
      </c>
      <c r="H26" s="7">
        <f t="shared" si="1"/>
        <v>422</v>
      </c>
    </row>
    <row r="27" s="2" customFormat="1" ht="22.5" spans="1:8">
      <c r="A27" s="8">
        <v>25</v>
      </c>
      <c r="B27" s="8" t="s">
        <v>33</v>
      </c>
      <c r="C27" s="8">
        <v>2280</v>
      </c>
      <c r="D27" s="8">
        <v>1695</v>
      </c>
      <c r="E27" s="7">
        <f t="shared" si="0"/>
        <v>8475</v>
      </c>
      <c r="F27" s="8">
        <v>69</v>
      </c>
      <c r="G27" s="7">
        <v>0</v>
      </c>
      <c r="H27" s="7">
        <f t="shared" si="1"/>
        <v>516</v>
      </c>
    </row>
    <row r="28" s="3" customFormat="1" ht="22.5" spans="1:8">
      <c r="A28" s="9" t="s">
        <v>34</v>
      </c>
      <c r="B28" s="9"/>
      <c r="C28" s="9">
        <f t="shared" ref="C28:H28" si="2">SUM(C3:C27)</f>
        <v>25824</v>
      </c>
      <c r="D28" s="9">
        <f t="shared" si="2"/>
        <v>18008</v>
      </c>
      <c r="E28" s="9">
        <f t="shared" si="2"/>
        <v>90040</v>
      </c>
      <c r="F28" s="9">
        <f t="shared" si="2"/>
        <v>373</v>
      </c>
      <c r="G28" s="9">
        <f t="shared" si="2"/>
        <v>1</v>
      </c>
      <c r="H28" s="9">
        <f t="shared" si="2"/>
        <v>7442</v>
      </c>
    </row>
  </sheetData>
  <mergeCells count="2">
    <mergeCell ref="A1:H1"/>
    <mergeCell ref="A28:B28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18047142480</cp:lastModifiedBy>
  <dcterms:created xsi:type="dcterms:W3CDTF">2020-12-10T10:23:00Z</dcterms:created>
  <dcterms:modified xsi:type="dcterms:W3CDTF">2021-10-08T08:47:27Z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370E3773C31E499E90F9195D845FEDC1</vt:lpwstr>
  </property>
</Properties>
</file>