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785" yWindow="-60" windowWidth="21000" windowHeight="123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13" i="1"/>
  <c r="N12"/>
  <c r="N11"/>
  <c r="N10"/>
  <c r="N9"/>
  <c r="N8"/>
  <c r="N7"/>
  <c r="N6"/>
  <c r="N5"/>
  <c r="L14"/>
  <c r="J14"/>
  <c r="H14"/>
  <c r="F14"/>
  <c r="D14"/>
  <c r="N14" l="1"/>
</calcChain>
</file>

<file path=xl/sharedStrings.xml><?xml version="1.0" encoding="utf-8"?>
<sst xmlns="http://schemas.openxmlformats.org/spreadsheetml/2006/main" count="46" uniqueCount="45">
  <si>
    <t>耕（亩）</t>
  </si>
  <si>
    <t>种（亩）</t>
  </si>
  <si>
    <t>防（亩）</t>
  </si>
  <si>
    <t>收（亩）</t>
  </si>
  <si>
    <t>服务农户数（户）</t>
  </si>
  <si>
    <t>合计</t>
    <phoneticPr fontId="2" type="noConversion"/>
  </si>
  <si>
    <t>序号</t>
    <phoneticPr fontId="2" type="noConversion"/>
  </si>
  <si>
    <t>服务组织名称</t>
    <phoneticPr fontId="2" type="noConversion"/>
  </si>
  <si>
    <t>法人</t>
    <phoneticPr fontId="7" type="noConversion"/>
  </si>
  <si>
    <t>赵二永</t>
    <phoneticPr fontId="2" type="noConversion"/>
  </si>
  <si>
    <t>补贴金额（万元）</t>
    <phoneticPr fontId="2" type="noConversion"/>
  </si>
  <si>
    <t>姚海粉</t>
    <phoneticPr fontId="2" type="noConversion"/>
  </si>
  <si>
    <t>张元霖</t>
  </si>
  <si>
    <t>实施区域</t>
    <phoneticPr fontId="2" type="noConversion"/>
  </si>
  <si>
    <t>荒地夭村</t>
    <phoneticPr fontId="2" type="noConversion"/>
  </si>
  <si>
    <t>刺尾沟村</t>
    <phoneticPr fontId="2" type="noConversion"/>
  </si>
  <si>
    <t>北台基村</t>
    <phoneticPr fontId="2" type="noConversion"/>
  </si>
  <si>
    <t>合同营村、老杜营村、西大圐圙村</t>
    <phoneticPr fontId="2" type="noConversion"/>
  </si>
  <si>
    <t>合同营村</t>
    <phoneticPr fontId="2" type="noConversion"/>
  </si>
  <si>
    <t>托克托县农庆祥养殖农民专业合作社</t>
    <phoneticPr fontId="2" type="noConversion"/>
  </si>
  <si>
    <t>河口村</t>
    <phoneticPr fontId="2" type="noConversion"/>
  </si>
  <si>
    <t>托克托县佳园农机专业合作社</t>
    <phoneticPr fontId="2" type="noConversion"/>
  </si>
  <si>
    <t>缸房沟村、毡匠营村、什力圪图村</t>
    <phoneticPr fontId="2" type="noConversion"/>
  </si>
  <si>
    <t>托克托县正航劳务服务农民专业合作社</t>
    <phoneticPr fontId="2" type="noConversion"/>
  </si>
  <si>
    <t>西荒地窑村</t>
    <phoneticPr fontId="2" type="noConversion"/>
  </si>
  <si>
    <t>价格
耕
元/亩</t>
    <phoneticPr fontId="2" type="noConversion"/>
  </si>
  <si>
    <t>价格
种
元/亩</t>
    <phoneticPr fontId="2" type="noConversion"/>
  </si>
  <si>
    <t>价格
防
元/亩/次</t>
    <phoneticPr fontId="2" type="noConversion"/>
  </si>
  <si>
    <t>价格
收
元/亩</t>
    <phoneticPr fontId="2" type="noConversion"/>
  </si>
  <si>
    <t>托克托县沁原种植专业合作社</t>
    <phoneticPr fontId="2" type="noConversion"/>
  </si>
  <si>
    <t>刘续蓬</t>
    <phoneticPr fontId="2" type="noConversion"/>
  </si>
  <si>
    <t>托克托县东红家庭农牧场</t>
    <phoneticPr fontId="2" type="noConversion"/>
  </si>
  <si>
    <t>王瑞清</t>
    <phoneticPr fontId="2" type="noConversion"/>
  </si>
  <si>
    <t>托克托县海军家庭农牧场</t>
    <phoneticPr fontId="2" type="noConversion"/>
  </si>
  <si>
    <t>姜海军</t>
    <phoneticPr fontId="2" type="noConversion"/>
  </si>
  <si>
    <t>托克托县李红东家庭农牧场</t>
    <phoneticPr fontId="2" type="noConversion"/>
  </si>
  <si>
    <t>李红东</t>
    <phoneticPr fontId="2" type="noConversion"/>
  </si>
  <si>
    <t>托克托县禾旺玉米种植家庭农场</t>
    <phoneticPr fontId="2" type="noConversion"/>
  </si>
  <si>
    <t>钟树云</t>
    <phoneticPr fontId="2" type="noConversion"/>
  </si>
  <si>
    <t>托克托县熠阳家庭农场</t>
    <phoneticPr fontId="2" type="noConversion"/>
  </si>
  <si>
    <t>周海龙</t>
    <phoneticPr fontId="2" type="noConversion"/>
  </si>
  <si>
    <t>托克托县2025年中央财政农业生产社会化服务项目
实施情况明细表</t>
    <phoneticPr fontId="2" type="noConversion"/>
  </si>
  <si>
    <t>合计（亩）
耕*0.36+种*0.27+防*0.1+收*0.27</t>
    <phoneticPr fontId="2" type="noConversion"/>
  </si>
  <si>
    <t>附件：</t>
    <phoneticPr fontId="2" type="noConversion"/>
  </si>
  <si>
    <r>
      <t>9</t>
    </r>
    <r>
      <rPr>
        <b/>
        <sz val="11"/>
        <color theme="1"/>
        <rFont val="宋体"/>
        <family val="3"/>
        <charset val="134"/>
      </rPr>
      <t>家服务组织（合作社</t>
    </r>
    <r>
      <rPr>
        <b/>
        <sz val="11"/>
        <color theme="1"/>
        <rFont val="Tahoma"/>
        <family val="2"/>
        <charset val="134"/>
      </rPr>
      <t>4</t>
    </r>
    <r>
      <rPr>
        <b/>
        <sz val="11"/>
        <color theme="1"/>
        <rFont val="宋体"/>
        <family val="3"/>
        <charset val="134"/>
      </rPr>
      <t>家，家庭农场</t>
    </r>
    <r>
      <rPr>
        <b/>
        <sz val="11"/>
        <color theme="1"/>
        <rFont val="Tahoma"/>
        <family val="2"/>
        <charset val="134"/>
      </rPr>
      <t>5</t>
    </r>
    <r>
      <rPr>
        <b/>
        <sz val="11"/>
        <color theme="1"/>
        <rFont val="宋体"/>
        <family val="3"/>
        <charset val="134"/>
      </rPr>
      <t>家）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</si>
</sst>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ahoma"/>
      <family val="2"/>
      <charset val="134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Tahoma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30"/>
      <name val="方正小标宋简体"/>
      <family val="4"/>
      <charset val="134"/>
    </font>
    <font>
      <sz val="14"/>
      <color theme="1"/>
      <name val="宋体"/>
      <family val="3"/>
      <charset val="134"/>
    </font>
    <font>
      <sz val="14"/>
      <color theme="1"/>
      <name val="Tahoma"/>
      <family val="2"/>
      <charset val="134"/>
    </font>
    <font>
      <b/>
      <sz val="11"/>
      <color theme="1"/>
      <name val="Tahoma"/>
      <family val="2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="85" zoomScaleNormal="85" workbookViewId="0">
      <selection activeCell="R12" sqref="R12"/>
    </sheetView>
  </sheetViews>
  <sheetFormatPr defaultRowHeight="14.25"/>
  <cols>
    <col min="1" max="1" width="5.75" style="1" customWidth="1"/>
    <col min="2" max="2" width="31.625" style="1" customWidth="1"/>
    <col min="3" max="3" width="8" style="1" customWidth="1"/>
    <col min="4" max="4" width="7.875" style="1" customWidth="1"/>
    <col min="5" max="5" width="13.25" style="1" customWidth="1"/>
    <col min="6" max="6" width="9.25" style="1" customWidth="1"/>
    <col min="7" max="7" width="7.875" style="1" customWidth="1"/>
    <col min="8" max="8" width="9.125" style="1" customWidth="1"/>
    <col min="9" max="9" width="8.375" style="1" customWidth="1"/>
    <col min="10" max="10" width="8.75" style="1" customWidth="1"/>
    <col min="11" max="11" width="9.5" style="1" customWidth="1"/>
    <col min="12" max="12" width="8.375" style="1" customWidth="1"/>
    <col min="13" max="13" width="7.625" style="1" customWidth="1"/>
    <col min="14" max="14" width="11.5" style="1" customWidth="1"/>
    <col min="15" max="15" width="11" style="1" customWidth="1"/>
    <col min="16" max="17" width="10" style="1" bestFit="1" customWidth="1"/>
    <col min="18" max="16384" width="9" style="1"/>
  </cols>
  <sheetData>
    <row r="1" spans="1:15" ht="26.25" customHeight="1">
      <c r="A1" s="25" t="s">
        <v>43</v>
      </c>
      <c r="B1" s="26"/>
    </row>
    <row r="2" spans="1:15" ht="87.75" customHeight="1">
      <c r="A2" s="23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4" customFormat="1" ht="35.25" customHeight="1">
      <c r="A3" s="13" t="s">
        <v>6</v>
      </c>
      <c r="B3" s="14" t="s">
        <v>7</v>
      </c>
      <c r="C3" s="15" t="s">
        <v>8</v>
      </c>
      <c r="D3" s="14" t="s">
        <v>4</v>
      </c>
      <c r="E3" s="15" t="s">
        <v>13</v>
      </c>
      <c r="F3" s="14" t="s">
        <v>0</v>
      </c>
      <c r="G3" s="15" t="s">
        <v>25</v>
      </c>
      <c r="H3" s="14" t="s">
        <v>1</v>
      </c>
      <c r="I3" s="15" t="s">
        <v>26</v>
      </c>
      <c r="J3" s="14" t="s">
        <v>2</v>
      </c>
      <c r="K3" s="15" t="s">
        <v>27</v>
      </c>
      <c r="L3" s="14" t="s">
        <v>3</v>
      </c>
      <c r="M3" s="15" t="s">
        <v>28</v>
      </c>
      <c r="N3" s="16" t="s">
        <v>42</v>
      </c>
      <c r="O3" s="17" t="s">
        <v>10</v>
      </c>
    </row>
    <row r="4" spans="1:15" s="4" customFormat="1" ht="63.75" customHeight="1">
      <c r="A4" s="13"/>
      <c r="B4" s="14"/>
      <c r="C4" s="18"/>
      <c r="D4" s="14"/>
      <c r="E4" s="18"/>
      <c r="F4" s="14"/>
      <c r="G4" s="18"/>
      <c r="H4" s="14"/>
      <c r="I4" s="18"/>
      <c r="J4" s="14"/>
      <c r="K4" s="18"/>
      <c r="L4" s="14"/>
      <c r="M4" s="18"/>
      <c r="N4" s="16"/>
      <c r="O4" s="19"/>
    </row>
    <row r="5" spans="1:15" s="4" customFormat="1" ht="39.950000000000003" customHeight="1">
      <c r="A5" s="5">
        <v>1</v>
      </c>
      <c r="B5" s="9" t="s">
        <v>19</v>
      </c>
      <c r="C5" s="12" t="s">
        <v>9</v>
      </c>
      <c r="D5" s="12">
        <v>41</v>
      </c>
      <c r="E5" s="9" t="s">
        <v>24</v>
      </c>
      <c r="F5" s="20">
        <v>2563</v>
      </c>
      <c r="G5" s="20">
        <v>35</v>
      </c>
      <c r="H5" s="10">
        <v>2563</v>
      </c>
      <c r="I5" s="10">
        <v>25</v>
      </c>
      <c r="J5" s="10">
        <v>2563</v>
      </c>
      <c r="K5" s="10">
        <v>20</v>
      </c>
      <c r="L5" s="10">
        <v>2563</v>
      </c>
      <c r="M5" s="10">
        <v>100</v>
      </c>
      <c r="N5" s="10">
        <f>F5*0.36+H5*0.27+J5*0.1+L5*0.27</f>
        <v>2563</v>
      </c>
      <c r="O5" s="29">
        <v>13.840200000000001</v>
      </c>
    </row>
    <row r="6" spans="1:15" s="3" customFormat="1" ht="39.950000000000003" customHeight="1">
      <c r="A6" s="8">
        <v>2</v>
      </c>
      <c r="B6" s="12" t="s">
        <v>23</v>
      </c>
      <c r="C6" s="12" t="s">
        <v>11</v>
      </c>
      <c r="D6" s="12">
        <v>92</v>
      </c>
      <c r="E6" s="9" t="s">
        <v>22</v>
      </c>
      <c r="F6" s="20">
        <v>8752.1</v>
      </c>
      <c r="G6" s="20">
        <v>50</v>
      </c>
      <c r="H6" s="21">
        <v>8752.1</v>
      </c>
      <c r="I6" s="10">
        <v>40</v>
      </c>
      <c r="J6" s="10">
        <v>8752.1</v>
      </c>
      <c r="K6" s="10">
        <v>12</v>
      </c>
      <c r="L6" s="10">
        <v>8752.1</v>
      </c>
      <c r="M6" s="10">
        <v>100</v>
      </c>
      <c r="N6" s="10">
        <f>F6*0.36+H6*0.27+J6*0.1+L6*0.27</f>
        <v>8752.1</v>
      </c>
      <c r="O6" s="29">
        <v>53.037726000000006</v>
      </c>
    </row>
    <row r="7" spans="1:15" s="3" customFormat="1" ht="39.950000000000003" customHeight="1">
      <c r="A7" s="11">
        <v>3</v>
      </c>
      <c r="B7" s="12" t="s">
        <v>21</v>
      </c>
      <c r="C7" s="12" t="s">
        <v>12</v>
      </c>
      <c r="D7" s="12">
        <v>68</v>
      </c>
      <c r="E7" s="9" t="s">
        <v>20</v>
      </c>
      <c r="F7" s="20">
        <v>3231.8300000000004</v>
      </c>
      <c r="G7" s="20">
        <v>75</v>
      </c>
      <c r="H7" s="21">
        <v>3231.8300000000004</v>
      </c>
      <c r="I7" s="10">
        <v>30</v>
      </c>
      <c r="J7" s="10">
        <v>3231.8300000000004</v>
      </c>
      <c r="K7" s="10">
        <v>10</v>
      </c>
      <c r="L7" s="10">
        <v>3231.8300000000004</v>
      </c>
      <c r="M7" s="10">
        <v>100</v>
      </c>
      <c r="N7" s="10">
        <f>F7*0.36+H7*0.27+J7*0.1+L7*0.27</f>
        <v>3231.8300000000004</v>
      </c>
      <c r="O7" s="29">
        <v>20.845303500000004</v>
      </c>
    </row>
    <row r="8" spans="1:15" s="3" customFormat="1" ht="39.950000000000003" customHeight="1">
      <c r="A8" s="11">
        <v>4</v>
      </c>
      <c r="B8" s="12" t="s">
        <v>29</v>
      </c>
      <c r="C8" s="12" t="s">
        <v>30</v>
      </c>
      <c r="D8" s="12">
        <v>29</v>
      </c>
      <c r="E8" s="9" t="s">
        <v>14</v>
      </c>
      <c r="F8" s="20">
        <v>2180.3000000000002</v>
      </c>
      <c r="G8" s="20">
        <v>70</v>
      </c>
      <c r="H8" s="21">
        <v>2180.3000000000002</v>
      </c>
      <c r="I8" s="10">
        <v>25</v>
      </c>
      <c r="J8" s="10">
        <v>2180.3000000000002</v>
      </c>
      <c r="K8" s="10">
        <v>20</v>
      </c>
      <c r="L8" s="10">
        <v>2180.3000000000002</v>
      </c>
      <c r="M8" s="10">
        <v>80</v>
      </c>
      <c r="N8" s="10">
        <f>F8*0.36+H8*0.27+J8*0.1+L8*0.27</f>
        <v>2180.3000000000002</v>
      </c>
      <c r="O8" s="29">
        <v>12.754755000000003</v>
      </c>
    </row>
    <row r="9" spans="1:15" s="3" customFormat="1" ht="39.950000000000003" customHeight="1">
      <c r="A9" s="11">
        <v>5</v>
      </c>
      <c r="B9" s="12" t="s">
        <v>31</v>
      </c>
      <c r="C9" s="12" t="s">
        <v>32</v>
      </c>
      <c r="D9" s="12">
        <v>36</v>
      </c>
      <c r="E9" s="9" t="s">
        <v>15</v>
      </c>
      <c r="F9" s="20">
        <v>2515</v>
      </c>
      <c r="G9" s="20">
        <v>60</v>
      </c>
      <c r="H9" s="21">
        <v>2515</v>
      </c>
      <c r="I9" s="10">
        <v>40</v>
      </c>
      <c r="J9" s="10">
        <v>2515</v>
      </c>
      <c r="K9" s="10">
        <v>20</v>
      </c>
      <c r="L9" s="10">
        <v>542</v>
      </c>
      <c r="M9" s="10">
        <v>90</v>
      </c>
      <c r="N9" s="10">
        <f>F9*0.36+H9*0.27+J9*0.1+L9*0.27</f>
        <v>1982.29</v>
      </c>
      <c r="O9" s="29">
        <v>10.5174</v>
      </c>
    </row>
    <row r="10" spans="1:15" s="3" customFormat="1" ht="39.950000000000003" customHeight="1">
      <c r="A10" s="11">
        <v>6</v>
      </c>
      <c r="B10" s="12" t="s">
        <v>33</v>
      </c>
      <c r="C10" s="12" t="s">
        <v>34</v>
      </c>
      <c r="D10" s="12">
        <v>31</v>
      </c>
      <c r="E10" s="9" t="s">
        <v>16</v>
      </c>
      <c r="F10" s="20">
        <v>2199</v>
      </c>
      <c r="G10" s="20">
        <v>60</v>
      </c>
      <c r="H10" s="21">
        <v>2199</v>
      </c>
      <c r="I10" s="10">
        <v>50</v>
      </c>
      <c r="J10" s="10">
        <v>2199</v>
      </c>
      <c r="K10" s="10">
        <v>20</v>
      </c>
      <c r="L10" s="10">
        <v>2199</v>
      </c>
      <c r="M10" s="10">
        <v>150</v>
      </c>
      <c r="N10" s="10">
        <f>F10*0.36+H10*0.27+J10*0.1+L10*0.27</f>
        <v>2199</v>
      </c>
      <c r="O10" s="29">
        <v>18.471600000000002</v>
      </c>
    </row>
    <row r="11" spans="1:15" s="3" customFormat="1" ht="39.950000000000003" customHeight="1">
      <c r="A11" s="11">
        <v>7</v>
      </c>
      <c r="B11" s="12" t="s">
        <v>35</v>
      </c>
      <c r="C11" s="12" t="s">
        <v>36</v>
      </c>
      <c r="D11" s="12">
        <v>32</v>
      </c>
      <c r="E11" s="9" t="s">
        <v>16</v>
      </c>
      <c r="F11" s="20">
        <v>1860</v>
      </c>
      <c r="G11" s="20">
        <v>60</v>
      </c>
      <c r="H11" s="21">
        <v>1860</v>
      </c>
      <c r="I11" s="10">
        <v>50</v>
      </c>
      <c r="J11" s="10">
        <v>1860</v>
      </c>
      <c r="K11" s="10">
        <v>20</v>
      </c>
      <c r="L11" s="10">
        <v>1860</v>
      </c>
      <c r="M11" s="10">
        <v>150</v>
      </c>
      <c r="N11" s="10">
        <f>F11*0.36+H11*0.27+J11*0.1+L11*0.27</f>
        <v>1860.0000000000002</v>
      </c>
      <c r="O11" s="29">
        <v>15.624000000000001</v>
      </c>
    </row>
    <row r="12" spans="1:15" s="3" customFormat="1" ht="39.950000000000003" customHeight="1">
      <c r="A12" s="11">
        <v>8</v>
      </c>
      <c r="B12" s="12" t="s">
        <v>37</v>
      </c>
      <c r="C12" s="12" t="s">
        <v>38</v>
      </c>
      <c r="D12" s="12">
        <v>20</v>
      </c>
      <c r="E12" s="9" t="s">
        <v>17</v>
      </c>
      <c r="F12" s="20">
        <v>3163</v>
      </c>
      <c r="G12" s="20">
        <v>40</v>
      </c>
      <c r="H12" s="21">
        <v>1425</v>
      </c>
      <c r="I12" s="10">
        <v>40</v>
      </c>
      <c r="J12" s="10">
        <v>1425</v>
      </c>
      <c r="K12" s="10">
        <v>8</v>
      </c>
      <c r="L12" s="10">
        <v>3163</v>
      </c>
      <c r="M12" s="10">
        <v>65</v>
      </c>
      <c r="N12" s="10">
        <f>F12*0.36+H12*0.27+J12*0.1+L12*0.27</f>
        <v>2519.94</v>
      </c>
      <c r="O12" s="29">
        <v>12.015450000000001</v>
      </c>
    </row>
    <row r="13" spans="1:15" s="3" customFormat="1" ht="39.950000000000003" customHeight="1">
      <c r="A13" s="11">
        <v>9</v>
      </c>
      <c r="B13" s="12" t="s">
        <v>39</v>
      </c>
      <c r="C13" s="12" t="s">
        <v>40</v>
      </c>
      <c r="D13" s="12">
        <v>17</v>
      </c>
      <c r="E13" s="9" t="s">
        <v>18</v>
      </c>
      <c r="F13" s="20">
        <v>3093.1</v>
      </c>
      <c r="G13" s="20">
        <v>60</v>
      </c>
      <c r="H13" s="21"/>
      <c r="I13" s="10"/>
      <c r="J13" s="10"/>
      <c r="K13" s="10"/>
      <c r="L13" s="10">
        <v>3093.1</v>
      </c>
      <c r="M13" s="10">
        <v>70</v>
      </c>
      <c r="N13" s="10">
        <f>F13*0.36+H13*0.27+J13*0.1+L13*0.27</f>
        <v>1948.6529999999998</v>
      </c>
      <c r="O13" s="29">
        <v>12.063090000000001</v>
      </c>
    </row>
    <row r="14" spans="1:15" ht="37.5" customHeight="1">
      <c r="A14" s="2" t="s">
        <v>5</v>
      </c>
      <c r="B14" s="27" t="s">
        <v>44</v>
      </c>
      <c r="C14" s="28"/>
      <c r="D14" s="12">
        <f>SUM(D5:D13)</f>
        <v>366</v>
      </c>
      <c r="E14" s="6"/>
      <c r="F14" s="20">
        <f t="shared" ref="F14:N14" si="0">SUM(F5:F13)</f>
        <v>29557.329999999998</v>
      </c>
      <c r="G14" s="6"/>
      <c r="H14" s="22">
        <f t="shared" si="0"/>
        <v>24726.23</v>
      </c>
      <c r="I14" s="10"/>
      <c r="J14" s="10">
        <f t="shared" si="0"/>
        <v>24726.23</v>
      </c>
      <c r="K14" s="10"/>
      <c r="L14" s="10">
        <f t="shared" si="0"/>
        <v>27584.329999999998</v>
      </c>
      <c r="M14" s="10"/>
      <c r="N14" s="10">
        <f t="shared" si="0"/>
        <v>27237.112999999998</v>
      </c>
      <c r="O14" s="29">
        <v>169.16952450000002</v>
      </c>
    </row>
    <row r="15" spans="1:15" ht="45" customHeight="1">
      <c r="N15" s="7"/>
      <c r="O15" s="7"/>
    </row>
  </sheetData>
  <mergeCells count="18">
    <mergeCell ref="A1:B1"/>
    <mergeCell ref="A2:O2"/>
    <mergeCell ref="A3:A4"/>
    <mergeCell ref="G3:G4"/>
    <mergeCell ref="I3:I4"/>
    <mergeCell ref="K3:K4"/>
    <mergeCell ref="M3:M4"/>
    <mergeCell ref="O3:O4"/>
    <mergeCell ref="B14:C14"/>
    <mergeCell ref="N3:N4"/>
    <mergeCell ref="L3:L4"/>
    <mergeCell ref="J3:J4"/>
    <mergeCell ref="H3:H4"/>
    <mergeCell ref="F3:F4"/>
    <mergeCell ref="D3:D4"/>
    <mergeCell ref="B3:B4"/>
    <mergeCell ref="C3:C4"/>
    <mergeCell ref="E3:E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2026-05-18T01:45:20Z</cp:lastPrinted>
  <dcterms:created xsi:type="dcterms:W3CDTF">2008-09-11T17:22:52Z</dcterms:created>
  <dcterms:modified xsi:type="dcterms:W3CDTF">2026-05-18T01:49:25Z</dcterms:modified>
</cp:coreProperties>
</file>